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სატენდერო'!$A$6:$G$34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სატენდერო'!$A$1:$F$36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3" l="1"/>
  <c r="F26" i="13"/>
  <c r="F25" i="13"/>
  <c r="F24" i="13"/>
  <c r="F23" i="13"/>
  <c r="F22" i="13"/>
  <c r="F21" i="13"/>
  <c r="F20" i="13"/>
  <c r="F18" i="13"/>
  <c r="F17" i="13"/>
  <c r="F16" i="13"/>
  <c r="F15" i="13"/>
  <c r="F14" i="13"/>
  <c r="F13" i="13"/>
  <c r="F12" i="13"/>
  <c r="F11" i="13"/>
  <c r="F10" i="13"/>
  <c r="F9" i="13"/>
  <c r="F8" i="13"/>
  <c r="F28" i="13" l="1"/>
  <c r="F29" i="13" l="1"/>
  <c r="F30" i="13"/>
  <c r="F31" i="13" l="1"/>
  <c r="F32" i="13" s="1"/>
  <c r="F34" i="13" l="1"/>
  <c r="F33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<sst xmlns="http://schemas.openxmlformats.org/spreadsheetml/2006/main" count="6301" uniqueCount="834">
  <si>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</si>
  <si>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</si>
  <si>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</si>
  <si>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</si>
  <si>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</si>
  <si>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</si>
  <si>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</si>
  <si>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</si>
  <si>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</si>
  <si>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</si>
  <si>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</si>
  <si>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</si>
  <si>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</si>
  <si>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</si>
  <si>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</si>
  <si>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</si>
  <si>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</si>
  <si>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</si>
  <si>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</si>
  <si>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</si>
  <si>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</si>
  <si>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</si>
  <si>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</si>
  <si>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</si>
  <si>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</si>
  <si>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</si>
  <si>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</si>
  <si>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</si>
  <si>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</si>
  <si>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</si>
  <si>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</si>
  <si>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</si>
  <si>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</si>
  <si>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</si>
  <si>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</si>
  <si>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</si>
  <si>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</si>
  <si>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</si>
  <si>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</si>
  <si>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</si>
  <si>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</si>
  <si>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</si>
  <si>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</si>
  <si>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</si>
  <si>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</si>
  <si>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</si>
  <si>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</si>
  <si>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</si>
  <si>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</si>
  <si>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</si>
  <si>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</si>
  <si>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</si>
  <si>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</si>
  <si>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</si>
  <si>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</si>
  <si>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</si>
  <si>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</si>
  <si>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</si>
  <si>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</si>
  <si>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</si>
  <si>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</si>
  <si>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</si>
  <si>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</si>
  <si>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</si>
  <si>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</si>
  <si>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</si>
  <si>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</si>
  <si>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</si>
  <si>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</si>
  <si>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</si>
  <si>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</si>
  <si>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</si>
  <si>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</si>
  <si>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</si>
  <si>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</si>
  <si>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</si>
  <si>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</si>
  <si>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</si>
  <si>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</si>
  <si>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</si>
  <si>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</si>
  <si>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</si>
  <si>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</si>
  <si>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</si>
  <si>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</si>
  <si>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</si>
  <si>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</si>
  <si>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</si>
  <si>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</si>
  <si>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</si>
  <si>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</si>
  <si>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</si>
  <si>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</si>
  <si>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</si>
  <si>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</si>
  <si>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</si>
  <si>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</si>
  <si>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</si>
  <si>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</si>
  <si>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</si>
  <si>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</si>
  <si>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</si>
  <si>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</si>
  <si>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</si>
  <si>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</si>
  <si>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</si>
  <si>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</si>
  <si>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</si>
  <si>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</si>
  <si>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</si>
  <si>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</si>
  <si>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</si>
  <si>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</si>
  <si>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</si>
  <si>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</si>
  <si>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</si>
  <si>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</si>
  <si>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</si>
  <si>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</si>
  <si>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</si>
  <si>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</si>
  <si>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</si>
  <si>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</si>
  <si>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</si>
  <si>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</si>
  <si>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</si>
  <si>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</si>
  <si>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</si>
  <si>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</si>
  <si>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</si>
  <si>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</si>
  <si>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</si>
  <si>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</si>
  <si>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</si>
  <si>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</si>
  <si>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</si>
  <si>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</si>
  <si>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</si>
  <si>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</si>
  <si>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</si>
  <si>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</si>
  <si>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</si>
  <si>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</si>
  <si>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</si>
  <si>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</si>
  <si>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</si>
  <si>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</si>
  <si>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</si>
  <si>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</si>
  <si>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</si>
  <si>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</si>
  <si>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</si>
  <si>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</si>
  <si>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</si>
  <si>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</si>
  <si>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</si>
  <si>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</si>
  <si>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</si>
  <si>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</si>
  <si>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</si>
  <si>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</si>
  <si>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</si>
  <si>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</si>
  <si>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</si>
  <si>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</si>
  <si>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</si>
  <si>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</si>
  <si>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</si>
  <si>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</si>
  <si>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</si>
  <si>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</si>
  <si>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</si>
  <si>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</si>
  <si>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</si>
  <si>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</si>
  <si>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</si>
  <si>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</si>
  <si>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</si>
  <si>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</si>
  <si>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</si>
  <si>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</si>
  <si>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</si>
  <si>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</si>
  <si>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</si>
  <si>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</si>
  <si>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</si>
  <si>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</si>
  <si>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</si>
  <si>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</si>
  <si>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</si>
  <si>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</si>
  <si>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</si>
  <si>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</si>
  <si>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</si>
  <si>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</si>
  <si>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</si>
  <si>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</si>
  <si>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</si>
  <si>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</si>
  <si>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</si>
  <si>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</si>
  <si>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</si>
  <si>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</si>
  <si>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</si>
  <si>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</si>
  <si>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</si>
  <si>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</si>
  <si>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</si>
  <si>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</si>
  <si>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</si>
  <si>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</si>
  <si>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</si>
  <si>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</si>
  <si>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</si>
  <si>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</si>
  <si>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</si>
  <si>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</si>
  <si>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</si>
  <si>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</si>
  <si>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</si>
  <si>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</si>
  <si>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</si>
  <si>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</si>
  <si>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</si>
  <si>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</si>
  <si>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</si>
  <si>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</si>
  <si>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</si>
  <si>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</si>
  <si>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</si>
  <si>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</si>
  <si>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</si>
  <si>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</si>
  <si>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</si>
  <si>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</si>
  <si>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</si>
  <si>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</si>
  <si>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</si>
  <si>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</si>
  <si>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</si>
  <si>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</si>
  <si>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</si>
  <si>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</si>
  <si>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</si>
  <si>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</si>
  <si>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</si>
  <si>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</si>
  <si>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</si>
  <si>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</si>
  <si>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</si>
  <si>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</si>
  <si>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</si>
  <si>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</si>
  <si>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</si>
  <si>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</si>
  <si>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</si>
  <si>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</si>
  <si>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</si>
  <si>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</si>
  <si>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</si>
  <si>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</si>
  <si>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</si>
  <si>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</si>
  <si>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</si>
  <si>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</si>
  <si>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</si>
  <si>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</si>
  <si>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</si>
  <si>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</si>
  <si>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</si>
  <si>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</si>
  <si>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</si>
  <si>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</si>
  <si>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</si>
  <si>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</si>
  <si>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</si>
  <si>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</si>
  <si>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</si>
  <si>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</si>
  <si>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</si>
  <si>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</si>
  <si>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</si>
  <si>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</si>
  <si>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</si>
  <si>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</si>
  <si>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</si>
  <si>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</si>
  <si>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</si>
  <si>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</si>
  <si>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</si>
  <si>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</si>
  <si>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</si>
  <si>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</si>
  <si>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</si>
  <si>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</si>
  <si>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</si>
  <si>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</si>
  <si>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</si>
  <si>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</si>
  <si>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</si>
  <si>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</si>
  <si>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</si>
  <si>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</si>
  <si>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</si>
  <si>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</si>
  <si>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</si>
  <si>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</si>
  <si>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</si>
  <si>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</si>
  <si>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</si>
  <si>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</si>
  <si>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</si>
  <si>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</si>
  <si>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</si>
  <si>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</si>
  <si>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</si>
  <si>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</si>
  <si>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</si>
  <si>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</si>
  <si>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</si>
  <si>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</si>
  <si>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</si>
  <si>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</si>
  <si>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</si>
  <si>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</si>
  <si>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</si>
  <si>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</si>
  <si>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</si>
  <si>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</si>
  <si>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</si>
  <si>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</si>
  <si>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</si>
  <si>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</si>
  <si>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</si>
  <si>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</si>
  <si>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</si>
  <si>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</si>
  <si>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</si>
  <si>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</si>
  <si>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</si>
  <si>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</si>
  <si>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</si>
  <si>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</si>
  <si>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</si>
  <si>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</si>
  <si>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</si>
  <si>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</si>
  <si>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</si>
  <si>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</si>
  <si>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</si>
  <si>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</si>
  <si>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</si>
  <si>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</si>
  <si>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</si>
  <si>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</si>
  <si>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</si>
  <si>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</si>
  <si>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</si>
  <si>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</si>
  <si>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</si>
  <si>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</si>
  <si>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</si>
  <si>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</si>
  <si>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</si>
  <si>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</si>
  <si>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</si>
  <si>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</si>
  <si>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</si>
  <si>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</si>
  <si>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</si>
  <si>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</si>
  <si>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</si>
  <si>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</si>
  <si>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</si>
  <si>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</si>
  <si>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</si>
  <si>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</si>
  <si>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</si>
  <si>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</si>
  <si>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</si>
  <si>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</si>
  <si>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</si>
  <si>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</si>
  <si>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</si>
  <si>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</si>
  <si>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</si>
  <si>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</si>
  <si>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</si>
  <si>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</si>
  <si>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</si>
  <si>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</si>
  <si>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</si>
  <si>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</si>
  <si>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</si>
  <si>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</si>
  <si>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</si>
  <si>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</si>
  <si>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</si>
  <si>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</si>
  <si>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</si>
  <si>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</si>
  <si>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</si>
  <si>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</si>
  <si>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</si>
  <si>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</si>
  <si>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</si>
  <si>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</si>
  <si>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</si>
  <si>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</si>
  <si>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</si>
  <si>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</si>
  <si>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</si>
  <si>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</si>
  <si>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</si>
  <si>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</si>
  <si>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</si>
  <si>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</si>
  <si>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</si>
  <si>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</si>
  <si>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</si>
  <si>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</si>
  <si>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</si>
  <si>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</si>
  <si>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</si>
  <si>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</si>
  <si>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</si>
  <si>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</si>
  <si>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</si>
  <si>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</si>
  <si>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</si>
  <si>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</si>
  <si>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</si>
  <si>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</si>
  <si>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</si>
  <si>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</si>
  <si>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</si>
  <si>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</si>
  <si>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</si>
  <si>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</si>
  <si>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</si>
  <si>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</si>
  <si>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</si>
  <si>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</si>
  <si>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</si>
  <si>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</si>
  <si>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</si>
  <si>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</si>
  <si>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</si>
  <si>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</si>
  <si>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</si>
  <si>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</si>
  <si>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</si>
  <si>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</si>
  <si>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</si>
  <si>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</si>
  <si>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</si>
  <si>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</si>
  <si>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</si>
  <si>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</si>
  <si>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</si>
  <si>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</si>
  <si>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</si>
  <si>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</si>
  <si>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</si>
  <si>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</si>
  <si>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</si>
  <si>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</si>
  <si>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</si>
  <si>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</si>
  <si>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</si>
  <si>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</si>
  <si>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</si>
  <si>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</si>
  <si>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</si>
  <si>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</si>
  <si>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</si>
  <si>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</si>
  <si>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</si>
  <si>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</si>
  <si>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</si>
  <si>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</si>
  <si>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</si>
  <si>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</si>
  <si>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</si>
  <si>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</si>
  <si>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</si>
  <si>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</si>
  <si>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</si>
  <si>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</si>
  <si>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</si>
  <si>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</si>
  <si>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</si>
  <si>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</si>
  <si>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</si>
  <si>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</si>
  <si>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</si>
  <si>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</si>
  <si>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</si>
  <si>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</si>
  <si>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</si>
  <si>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</si>
  <si>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</si>
  <si>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</si>
  <si>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</si>
  <si>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</si>
  <si>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</si>
  <si>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</si>
  <si>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</si>
  <si>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</si>
  <si>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</si>
  <si>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</si>
  <si>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</si>
  <si>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</si>
  <si>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</si>
  <si>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</si>
  <si>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</si>
  <si>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</si>
  <si>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</si>
  <si>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</si>
  <si>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</si>
  <si>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</si>
  <si>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</si>
  <si>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</si>
  <si>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</si>
  <si>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</si>
  <si>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</si>
  <si>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</si>
  <si>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</si>
  <si>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</si>
  <si>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</si>
  <si>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</si>
  <si>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</si>
  <si>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</si>
  <si>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</si>
  <si>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</si>
  <si>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</si>
  <si>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</si>
  <si>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</si>
  <si>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</si>
  <si>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</si>
  <si>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</si>
  <si>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</si>
  <si>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</si>
  <si>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</si>
  <si>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</si>
  <si>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</si>
  <si>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</si>
  <si>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</si>
  <si>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</si>
  <si>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</si>
  <si>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</si>
  <si>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</si>
  <si>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</si>
  <si>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</si>
  <si>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</si>
  <si>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</si>
  <si>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</si>
  <si>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</si>
  <si>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</si>
  <si>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</si>
  <si>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</si>
  <si>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</si>
  <si>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</si>
  <si>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</si>
  <si>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</si>
  <si>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</si>
  <si>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</si>
  <si>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</si>
  <si>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</si>
  <si>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</si>
  <si>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</si>
  <si>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</si>
  <si>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</si>
  <si>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</si>
  <si>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</si>
  <si>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</si>
  <si>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</si>
  <si>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</si>
  <si>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</si>
  <si>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</si>
  <si>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</si>
  <si>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</si>
  <si>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</si>
  <si>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</si>
  <si>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</si>
  <si>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</si>
  <si>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</si>
  <si>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</si>
  <si>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</si>
  <si>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</si>
  <si>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</si>
  <si>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</si>
  <si>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</si>
  <si>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</si>
  <si>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</si>
  <si>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</si>
  <si>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</si>
  <si>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</si>
  <si>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</si>
  <si>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</si>
  <si>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</si>
  <si>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</si>
  <si>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</si>
  <si>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</si>
  <si>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</si>
  <si>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</si>
  <si>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</si>
  <si>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</si>
  <si>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</si>
  <si>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</si>
  <si>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</si>
  <si>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</si>
  <si>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</si>
  <si>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</si>
  <si>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</si>
  <si>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</si>
  <si>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</si>
  <si>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</si>
  <si>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</si>
  <si>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</si>
  <si>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</si>
  <si>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</si>
  <si>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</si>
  <si>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</si>
  <si>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</si>
  <si>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</si>
  <si>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</si>
  <si>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</si>
  <si>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</si>
  <si>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</si>
  <si>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</si>
  <si>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</si>
  <si>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</si>
  <si>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</si>
  <si>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</si>
  <si>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</si>
  <si>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</si>
  <si>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</si>
  <si>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</si>
  <si>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</si>
  <si>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</si>
  <si>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</si>
  <si>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</si>
  <si>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</si>
  <si>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</si>
  <si>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</si>
  <si>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</si>
  <si>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</si>
  <si>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</si>
  <si>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</si>
  <si>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</si>
  <si>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</si>
  <si>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</si>
  <si>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</si>
  <si>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</si>
  <si>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</si>
  <si>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</si>
  <si>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</si>
  <si>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</si>
  <si>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</si>
  <si>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</si>
  <si>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</si>
  <si>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</si>
  <si>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</si>
  <si>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</si>
  <si>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</si>
  <si>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</si>
  <si>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</si>
  <si>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</si>
  <si>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</si>
  <si>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</si>
  <si>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</si>
  <si>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</si>
  <si>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</si>
  <si>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</si>
  <si>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</si>
  <si>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</si>
  <si>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</si>
  <si>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</si>
  <si>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</si>
  <si>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</si>
  <si>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</si>
  <si>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</si>
  <si>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</si>
  <si>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</si>
  <si>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</si>
  <si>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</si>
  <si>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</si>
  <si>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</si>
  <si>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</si>
  <si>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</si>
  <si>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</si>
  <si>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</si>
  <si>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</si>
  <si>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</si>
  <si>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</si>
  <si>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</si>
  <si>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</si>
  <si>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</si>
  <si>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</si>
  <si>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</si>
  <si>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</si>
  <si>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</si>
  <si>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</si>
  <si>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</si>
  <si>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</si>
  <si>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</si>
  <si>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</si>
  <si>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</si>
  <si>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</si>
  <si>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</si>
  <si>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</si>
  <si>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</si>
  <si>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</si>
  <si>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</si>
  <si>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</si>
  <si>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</si>
  <si>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</si>
  <si>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</si>
  <si>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</si>
  <si>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</si>
  <si>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</si>
  <si>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</si>
  <si>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</si>
  <si>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</si>
  <si>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</si>
  <si>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</si>
  <si>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</si>
  <si>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</si>
  <si>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</si>
  <si>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</si>
  <si>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</si>
  <si>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</si>
  <si>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</si>
  <si>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</si>
  <si>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</si>
  <si>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</si>
  <si>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</si>
  <si>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</si>
  <si>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</si>
  <si>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</si>
  <si>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</si>
  <si>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</si>
  <si>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</si>
  <si>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</si>
  <si>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</si>
  <si>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</si>
  <si>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</si>
  <si>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</si>
  <si>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</si>
  <si>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</si>
  <si>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</si>
  <si>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</si>
  <si>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</si>
  <si>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</si>
  <si>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</si>
  <si>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</si>
  <si>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</si>
  <si>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</si>
  <si>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</si>
  <si>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</si>
  <si>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</si>
  <si>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</si>
  <si>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</si>
  <si>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</si>
  <si>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</si>
  <si>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</si>
  <si>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</si>
  <si>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</si>
  <si>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</si>
  <si>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</si>
  <si>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</si>
  <si>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</si>
  <si>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</si>
  <si>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</si>
  <si>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</si>
  <si>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</si>
  <si>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</si>
  <si>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</si>
  <si>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</si>
  <si>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</si>
  <si>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</si>
  <si>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</si>
  <si>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</si>
  <si>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</si>
  <si>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</si>
  <si>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</si>
  <si>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</si>
  <si>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</si>
  <si>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</si>
  <si>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</si>
  <si>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</si>
  <si>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</si>
  <si>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</si>
  <si>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</si>
  <si>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</si>
  <si>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</si>
  <si>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</si>
  <si>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</si>
  <si>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</si>
  <si>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</si>
  <si>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</si>
  <si>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</si>
  <si>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</si>
  <si>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</si>
  <si>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ზედნადები ხარჯები</t>
  </si>
  <si>
    <t>დ.ღ.გ.</t>
  </si>
  <si>
    <t>ქ. თბილისი, ოქროყანის დასახლება, გ ზონა სკ 81.02.20.075, რეზერვუარისა და სატუმბო სადგურის შემოღობვა</t>
  </si>
  <si>
    <t>კონსტრუქციული ნაწილი</t>
  </si>
  <si>
    <t>1</t>
  </si>
  <si>
    <t>IV კატ. გრუნტის დამუშავება ხელით, გვერდზე დაყრა</t>
  </si>
  <si>
    <t>გვერდზე დაყრილი გრუნტის დატვირთვა ექსკავატორით ავ/თვითმცლელზე</t>
  </si>
  <si>
    <t>III კატ. გრუნტის დამუშავება ექსკავატორით ჩამჩის მოცულობით 0.5 მ3, გვერდზე დაყრა</t>
  </si>
  <si>
    <t>III კატ. გრუნტის დამუშავება ექსკავატორით ჩამჩის მოცულობით 0.5 მ3  ა/მ დატვირთვით</t>
  </si>
  <si>
    <t>III კატ. გრუნტის დამუშავება ხელით, გვერდზე დაყრა</t>
  </si>
  <si>
    <t>დამუშავებული გრუნტის გატანა ავტოთვითმცლელებით 25 კმ</t>
  </si>
  <si>
    <t>რკინა-ბეტონის ცოკოლის ქვეშ ხრეშის ბალიშის შეძენა, მოწყობა სისქით 20 სმ. (კ=0.98-1.25)</t>
  </si>
  <si>
    <t>ადგილობრივი გრუნტის გაფხვიერება და უკუჩაყრა თხრილში 80 ცხ.ძ. ბულდოზერით 10 მ-ზე გადაადგილებით და დატკეპნა</t>
  </si>
  <si>
    <t>რკინაბეტონის ცოკოლის მოწყობა, ბეტონის მარკა B-25, არმატურა 3.27ტ</t>
  </si>
  <si>
    <t>ჩასატანებელი დეტალის ჩდ-1-ის შეძენა, მოწყობა (67 ცალი)</t>
  </si>
  <si>
    <t>არქიტექტურული ნაწილი</t>
  </si>
  <si>
    <t>12</t>
  </si>
  <si>
    <t>ღობის პერიმეტრის გასუფთავება ჯაგნარისაგან</t>
  </si>
  <si>
    <t>13</t>
  </si>
  <si>
    <t>პანელური ღობის მოწყობა (პლასტმასის ხუფით, კლიფსით და მილკვადრატების დამატებით იხ.პროექტი)</t>
  </si>
  <si>
    <t>გრძ.მ</t>
  </si>
  <si>
    <t>14</t>
  </si>
  <si>
    <t>პანელური ღობის ზემოთ დამატებითი მოხრილი მილკვადრატების და სამრიგიანი მოთუთიებული ლითონის ეკალმავთულის შეძენა, მოწყობა</t>
  </si>
  <si>
    <t>ლითონის ბოძები დაიფაროს ანტიკოროზიული საშუალებით და შეიღებოს ნატოს ტიპის პანელის ფერებში ზეთოვანი საღებავით 2-ჯერ</t>
  </si>
  <si>
    <t>ლითონის ჭიშკრის მოწყობა (1 ცალი იხ.პროექტი)</t>
  </si>
  <si>
    <t>ჭიშკრის შეღებვა ზეთოვანი საღებავით 2-ჯერ</t>
  </si>
  <si>
    <t>ლითონის კუტიკარის შეძენა და მოწყობა  მოწყობა (1 ცალი)</t>
  </si>
  <si>
    <t>19</t>
  </si>
  <si>
    <t>კუტიკარის შეღებვა ზეთოვანი საღებავით 2-ჯერ, ფერი შეთანხმდეს დამკვეთთან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</si>
</sst>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304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11" fillId="0" borderId="0" xfId="4" applyFont="1" applyAlignment="1"/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/>
    </xf>
    <xf numFmtId="1" fontId="5" fillId="2" borderId="17" xfId="1" applyNumberFormat="1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66" fontId="5" fillId="0" borderId="17" xfId="1" applyNumberFormat="1" applyFont="1" applyFill="1" applyBorder="1" applyAlignment="1" applyProtection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49" fontId="5" fillId="0" borderId="17" xfId="11" applyNumberFormat="1" applyFont="1" applyFill="1" applyBorder="1" applyAlignment="1">
      <alignment horizontal="center" vertical="center"/>
    </xf>
    <xf numFmtId="0" fontId="5" fillId="0" borderId="17" xfId="11" applyFont="1" applyFill="1" applyBorder="1" applyAlignment="1">
      <alignment horizontal="center" vertical="center"/>
    </xf>
    <xf numFmtId="166" fontId="5" fillId="0" borderId="17" xfId="11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 applyProtection="1">
      <alignment horizontal="center" vertical="center"/>
      <protection locked="0"/>
    </xf>
    <xf numFmtId="166" fontId="5" fillId="0" borderId="17" xfId="3" applyNumberFormat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vertical="center"/>
      <protection locked="0"/>
    </xf>
    <xf numFmtId="49" fontId="5" fillId="0" borderId="17" xfId="2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1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7" xfId="11" applyFont="1" applyFill="1" applyBorder="1" applyAlignment="1">
      <alignment horizontal="left" vertical="center"/>
    </xf>
    <xf numFmtId="0" fontId="6" fillId="0" borderId="17" xfId="1" applyFont="1" applyFill="1" applyBorder="1" applyAlignment="1">
      <alignment horizontal="center" vertical="center"/>
    </xf>
    <xf numFmtId="49" fontId="5" fillId="0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2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Normal 5" xfId="11"/>
    <cellStyle name="Обычный 2" xfId="6"/>
    <cellStyle name="Обычный_Лист1" xfId="5"/>
    <cellStyle name="Обычный_დემონტაჟი" xfId="2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7" t="s">
        <v>0</v>
      </c>
      <c r="B5" s="299" t="s">
        <v>1</v>
      </c>
      <c r="C5" s="295" t="s">
        <v>2</v>
      </c>
      <c r="D5" s="295" t="s">
        <v>3</v>
      </c>
      <c r="E5" s="295" t="s">
        <v>4</v>
      </c>
      <c r="F5" s="295" t="s">
        <v>5</v>
      </c>
      <c r="G5" s="294" t="s">
        <v>6</v>
      </c>
      <c r="H5" s="294"/>
      <c r="I5" s="294" t="s">
        <v>7</v>
      </c>
      <c r="J5" s="294"/>
      <c r="K5" s="295" t="s">
        <v>8</v>
      </c>
      <c r="L5" s="295"/>
      <c r="M5" s="244" t="s">
        <v>9</v>
      </c>
    </row>
    <row r="6" spans="1:26" ht="16.5" thickBot="1" x14ac:dyDescent="0.4">
      <c r="A6" s="298"/>
      <c r="B6" s="300"/>
      <c r="C6" s="301"/>
      <c r="D6" s="301"/>
      <c r="E6" s="301"/>
      <c r="F6" s="301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36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14" sqref="H14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45">
      <c r="A1" s="259" t="s">
        <v>807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1"/>
    </row>
    <row r="3" spans="1:10" ht="21.75" customHeight="1" thickBot="1" x14ac:dyDescent="0.4">
      <c r="A3" s="28"/>
      <c r="C3" s="29"/>
      <c r="D3" s="29"/>
      <c r="E3" s="29"/>
      <c r="F3" s="29"/>
      <c r="G3" s="262"/>
    </row>
    <row r="4" spans="1:10" ht="18" customHeight="1" thickBot="1" x14ac:dyDescent="0.4">
      <c r="A4" s="297" t="s">
        <v>0</v>
      </c>
      <c r="B4" s="295" t="s">
        <v>2</v>
      </c>
      <c r="C4" s="295" t="s">
        <v>3</v>
      </c>
      <c r="D4" s="295" t="s">
        <v>767</v>
      </c>
      <c r="E4" s="302" t="s">
        <v>10</v>
      </c>
      <c r="F4" s="299" t="s">
        <v>768</v>
      </c>
      <c r="G4" s="263"/>
    </row>
    <row r="5" spans="1:10" ht="16.5" thickBot="1" x14ac:dyDescent="0.4">
      <c r="A5" s="298"/>
      <c r="B5" s="301"/>
      <c r="C5" s="301"/>
      <c r="D5" s="301"/>
      <c r="E5" s="303"/>
      <c r="F5" s="300"/>
      <c r="G5" s="264"/>
      <c r="H5" s="260"/>
      <c r="I5" s="260"/>
      <c r="J5" s="260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70"/>
      <c r="B7" s="284" t="s">
        <v>808</v>
      </c>
      <c r="C7" s="84"/>
      <c r="D7" s="84"/>
      <c r="E7" s="84"/>
      <c r="F7" s="271"/>
      <c r="G7" s="252" t="s">
        <v>804</v>
      </c>
    </row>
    <row r="8" spans="1:10" s="67" customFormat="1" ht="16.5" x14ac:dyDescent="0.35">
      <c r="A8" s="272" t="s">
        <v>809</v>
      </c>
      <c r="B8" s="285" t="s">
        <v>321</v>
      </c>
      <c r="C8" s="273" t="s">
        <v>773</v>
      </c>
      <c r="D8" s="274">
        <v>22.5</v>
      </c>
      <c r="E8" s="187"/>
      <c r="F8" s="187">
        <f>D8*E8</f>
        <v>0</v>
      </c>
      <c r="G8" s="252" t="s">
        <v>804</v>
      </c>
    </row>
    <row r="9" spans="1:10" s="67" customFormat="1" ht="16.5" x14ac:dyDescent="0.35">
      <c r="A9" s="272" t="s">
        <v>117</v>
      </c>
      <c r="B9" s="285" t="s">
        <v>810</v>
      </c>
      <c r="C9" s="273" t="s">
        <v>773</v>
      </c>
      <c r="D9" s="274">
        <v>2.5</v>
      </c>
      <c r="E9" s="187"/>
      <c r="F9" s="187">
        <f t="shared" ref="F9:F27" si="0">D9*E9</f>
        <v>0</v>
      </c>
      <c r="G9" s="252" t="s">
        <v>804</v>
      </c>
    </row>
    <row r="10" spans="1:10" s="67" customFormat="1" ht="16.5" x14ac:dyDescent="0.35">
      <c r="A10" s="286" t="s">
        <v>118</v>
      </c>
      <c r="B10" s="287" t="s">
        <v>811</v>
      </c>
      <c r="C10" s="275" t="s">
        <v>773</v>
      </c>
      <c r="D10" s="163">
        <v>2.5</v>
      </c>
      <c r="E10" s="187"/>
      <c r="F10" s="187">
        <f t="shared" si="0"/>
        <v>0</v>
      </c>
      <c r="G10" s="252" t="s">
        <v>804</v>
      </c>
    </row>
    <row r="11" spans="1:10" ht="16.5" x14ac:dyDescent="0.35">
      <c r="A11" s="272" t="s">
        <v>248</v>
      </c>
      <c r="B11" s="285" t="s">
        <v>812</v>
      </c>
      <c r="C11" s="273" t="s">
        <v>773</v>
      </c>
      <c r="D11" s="274">
        <v>50</v>
      </c>
      <c r="E11" s="187"/>
      <c r="F11" s="187">
        <f t="shared" si="0"/>
        <v>0</v>
      </c>
      <c r="G11" s="252" t="s">
        <v>804</v>
      </c>
    </row>
    <row r="12" spans="1:10" ht="16.5" x14ac:dyDescent="0.35">
      <c r="A12" s="272" t="s">
        <v>119</v>
      </c>
      <c r="B12" s="285" t="s">
        <v>813</v>
      </c>
      <c r="C12" s="273" t="s">
        <v>773</v>
      </c>
      <c r="D12" s="274">
        <v>22</v>
      </c>
      <c r="E12" s="187"/>
      <c r="F12" s="187">
        <f t="shared" si="0"/>
        <v>0</v>
      </c>
      <c r="G12" s="252" t="s">
        <v>804</v>
      </c>
    </row>
    <row r="13" spans="1:10" ht="16.5" x14ac:dyDescent="0.35">
      <c r="A13" s="272" t="s">
        <v>251</v>
      </c>
      <c r="B13" s="285" t="s">
        <v>814</v>
      </c>
      <c r="C13" s="273" t="s">
        <v>773</v>
      </c>
      <c r="D13" s="274">
        <v>8</v>
      </c>
      <c r="E13" s="187"/>
      <c r="F13" s="187">
        <f t="shared" si="0"/>
        <v>0</v>
      </c>
      <c r="G13" s="252" t="s">
        <v>804</v>
      </c>
    </row>
    <row r="14" spans="1:10" x14ac:dyDescent="0.35">
      <c r="A14" s="272" t="s">
        <v>252</v>
      </c>
      <c r="B14" s="285" t="s">
        <v>815</v>
      </c>
      <c r="C14" s="273" t="s">
        <v>19</v>
      </c>
      <c r="D14" s="276">
        <v>88.35</v>
      </c>
      <c r="E14" s="187"/>
      <c r="F14" s="187">
        <f t="shared" si="0"/>
        <v>0</v>
      </c>
      <c r="G14" s="252" t="s">
        <v>804</v>
      </c>
    </row>
    <row r="15" spans="1:10" s="67" customFormat="1" ht="16.5" x14ac:dyDescent="0.35">
      <c r="A15" s="272" t="s">
        <v>260</v>
      </c>
      <c r="B15" s="288" t="s">
        <v>816</v>
      </c>
      <c r="C15" s="273" t="s">
        <v>773</v>
      </c>
      <c r="D15" s="277">
        <v>22</v>
      </c>
      <c r="E15" s="187"/>
      <c r="F15" s="187">
        <f t="shared" si="0"/>
        <v>0</v>
      </c>
      <c r="G15" s="252" t="s">
        <v>804</v>
      </c>
    </row>
    <row r="16" spans="1:10" s="67" customFormat="1" x14ac:dyDescent="0.35">
      <c r="A16" s="172">
        <v>9</v>
      </c>
      <c r="B16" s="289" t="s">
        <v>817</v>
      </c>
      <c r="C16" s="172" t="s">
        <v>23</v>
      </c>
      <c r="D16" s="177">
        <v>58</v>
      </c>
      <c r="E16" s="187"/>
      <c r="F16" s="187">
        <f t="shared" si="0"/>
        <v>0</v>
      </c>
      <c r="G16" s="252" t="s">
        <v>804</v>
      </c>
    </row>
    <row r="17" spans="1:218" ht="16.5" x14ac:dyDescent="0.35">
      <c r="A17" s="278" t="s">
        <v>155</v>
      </c>
      <c r="B17" s="290" t="s">
        <v>818</v>
      </c>
      <c r="C17" s="279" t="s">
        <v>773</v>
      </c>
      <c r="D17" s="280">
        <v>50</v>
      </c>
      <c r="E17" s="187"/>
      <c r="F17" s="187">
        <f t="shared" si="0"/>
        <v>0</v>
      </c>
      <c r="G17" s="252" t="s">
        <v>804</v>
      </c>
    </row>
    <row r="18" spans="1:218" x14ac:dyDescent="0.35">
      <c r="A18" s="281" t="s">
        <v>305</v>
      </c>
      <c r="B18" s="289" t="s">
        <v>819</v>
      </c>
      <c r="C18" s="172" t="s">
        <v>19</v>
      </c>
      <c r="D18" s="174">
        <v>9.3759999999999996E-2</v>
      </c>
      <c r="E18" s="187"/>
      <c r="F18" s="187">
        <f t="shared" si="0"/>
        <v>0</v>
      </c>
      <c r="G18" s="252" t="s">
        <v>804</v>
      </c>
    </row>
    <row r="19" spans="1:218" s="67" customFormat="1" x14ac:dyDescent="0.35">
      <c r="A19" s="272"/>
      <c r="B19" s="291" t="s">
        <v>820</v>
      </c>
      <c r="C19" s="273"/>
      <c r="D19" s="273"/>
      <c r="E19" s="187"/>
      <c r="F19" s="187"/>
      <c r="G19" s="252" t="s">
        <v>804</v>
      </c>
    </row>
    <row r="20" spans="1:218" ht="16.5" x14ac:dyDescent="0.35">
      <c r="A20" s="292" t="s">
        <v>821</v>
      </c>
      <c r="B20" s="293" t="s">
        <v>822</v>
      </c>
      <c r="C20" s="172" t="s">
        <v>777</v>
      </c>
      <c r="D20" s="177">
        <v>90</v>
      </c>
      <c r="E20" s="187"/>
      <c r="F20" s="187">
        <f t="shared" si="0"/>
        <v>0</v>
      </c>
      <c r="G20" s="252" t="s">
        <v>804</v>
      </c>
    </row>
    <row r="21" spans="1:218" x14ac:dyDescent="0.35">
      <c r="A21" s="281" t="s">
        <v>823</v>
      </c>
      <c r="B21" s="289" t="s">
        <v>824</v>
      </c>
      <c r="C21" s="172" t="s">
        <v>825</v>
      </c>
      <c r="D21" s="282">
        <v>162</v>
      </c>
      <c r="E21" s="187"/>
      <c r="F21" s="187">
        <f t="shared" si="0"/>
        <v>0</v>
      </c>
      <c r="G21" s="252" t="s">
        <v>804</v>
      </c>
    </row>
    <row r="22" spans="1:218" x14ac:dyDescent="0.35">
      <c r="A22" s="281" t="s">
        <v>826</v>
      </c>
      <c r="B22" s="289" t="s">
        <v>827</v>
      </c>
      <c r="C22" s="172" t="s">
        <v>825</v>
      </c>
      <c r="D22" s="282">
        <v>486</v>
      </c>
      <c r="E22" s="187"/>
      <c r="F22" s="187">
        <f t="shared" si="0"/>
        <v>0</v>
      </c>
      <c r="G22" s="252" t="s">
        <v>804</v>
      </c>
    </row>
    <row r="23" spans="1:218" ht="16.5" x14ac:dyDescent="0.35">
      <c r="A23" s="281" t="s">
        <v>547</v>
      </c>
      <c r="B23" s="293" t="s">
        <v>828</v>
      </c>
      <c r="C23" s="172" t="s">
        <v>777</v>
      </c>
      <c r="D23" s="283">
        <v>4.9995900000000004</v>
      </c>
      <c r="E23" s="187"/>
      <c r="F23" s="187">
        <f t="shared" si="0"/>
        <v>0</v>
      </c>
      <c r="G23" s="252" t="s">
        <v>804</v>
      </c>
    </row>
    <row r="24" spans="1:218" s="67" customFormat="1" x14ac:dyDescent="0.35">
      <c r="A24" s="172">
        <v>16</v>
      </c>
      <c r="B24" s="289" t="s">
        <v>829</v>
      </c>
      <c r="C24" s="172" t="s">
        <v>68</v>
      </c>
      <c r="D24" s="177">
        <v>1</v>
      </c>
      <c r="E24" s="187"/>
      <c r="F24" s="187">
        <f t="shared" si="0"/>
        <v>0</v>
      </c>
      <c r="G24" s="252" t="s">
        <v>804</v>
      </c>
    </row>
    <row r="25" spans="1:218" ht="16.5" x14ac:dyDescent="0.35">
      <c r="A25" s="281" t="s">
        <v>467</v>
      </c>
      <c r="B25" s="293" t="s">
        <v>830</v>
      </c>
      <c r="C25" s="172" t="s">
        <v>777</v>
      </c>
      <c r="D25" s="283">
        <v>17</v>
      </c>
      <c r="E25" s="187"/>
      <c r="F25" s="187">
        <f t="shared" si="0"/>
        <v>0</v>
      </c>
      <c r="G25" s="252" t="s">
        <v>804</v>
      </c>
      <c r="H25" s="90"/>
    </row>
    <row r="26" spans="1:218" x14ac:dyDescent="0.35">
      <c r="A26" s="172">
        <v>18</v>
      </c>
      <c r="B26" s="289" t="s">
        <v>831</v>
      </c>
      <c r="C26" s="172" t="s">
        <v>68</v>
      </c>
      <c r="D26" s="177">
        <v>1</v>
      </c>
      <c r="E26" s="187"/>
      <c r="F26" s="187">
        <f t="shared" si="0"/>
        <v>0</v>
      </c>
      <c r="G26" s="252" t="s">
        <v>804</v>
      </c>
      <c r="H26" s="90"/>
    </row>
    <row r="27" spans="1:218" ht="17" thickBot="1" x14ac:dyDescent="0.5">
      <c r="A27" s="281" t="s">
        <v>832</v>
      </c>
      <c r="B27" s="293" t="s">
        <v>833</v>
      </c>
      <c r="C27" s="172" t="s">
        <v>777</v>
      </c>
      <c r="D27" s="283">
        <v>3.4</v>
      </c>
      <c r="E27" s="187"/>
      <c r="F27" s="187">
        <f t="shared" si="0"/>
        <v>0</v>
      </c>
      <c r="G27" s="252" t="s">
        <v>804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ht="16.5" thickBot="1" x14ac:dyDescent="0.4">
      <c r="A28" s="215"/>
      <c r="B28" s="254" t="s">
        <v>30</v>
      </c>
      <c r="C28" s="218"/>
      <c r="D28" s="265"/>
      <c r="E28" s="265"/>
      <c r="F28" s="221">
        <f>SUM(F7:F27)</f>
        <v>0</v>
      </c>
    </row>
    <row r="29" spans="1:218" ht="16.5" thickBot="1" x14ac:dyDescent="0.4">
      <c r="A29" s="231"/>
      <c r="B29" s="255" t="s">
        <v>805</v>
      </c>
      <c r="C29" s="226"/>
      <c r="D29" s="266"/>
      <c r="E29" s="266"/>
      <c r="F29" s="267">
        <f>F28*C29</f>
        <v>0</v>
      </c>
    </row>
    <row r="30" spans="1:218" ht="16.5" thickBot="1" x14ac:dyDescent="0.4">
      <c r="A30" s="224"/>
      <c r="B30" s="256" t="s">
        <v>32</v>
      </c>
      <c r="C30" s="227"/>
      <c r="D30" s="268"/>
      <c r="E30" s="268"/>
      <c r="F30" s="221">
        <f>SUM(F28:F29)</f>
        <v>0</v>
      </c>
    </row>
    <row r="31" spans="1:218" ht="16.5" thickBot="1" x14ac:dyDescent="0.4">
      <c r="A31" s="231"/>
      <c r="B31" s="255" t="s">
        <v>34</v>
      </c>
      <c r="C31" s="226"/>
      <c r="D31" s="266"/>
      <c r="E31" s="266"/>
      <c r="F31" s="267">
        <f>F30*C31</f>
        <v>0</v>
      </c>
    </row>
    <row r="32" spans="1:218" ht="16.5" thickBot="1" x14ac:dyDescent="0.4">
      <c r="A32" s="224"/>
      <c r="B32" s="256" t="s">
        <v>32</v>
      </c>
      <c r="C32" s="227"/>
      <c r="D32" s="268"/>
      <c r="E32" s="268"/>
      <c r="F32" s="221">
        <f>SUM(F30:F31)</f>
        <v>0</v>
      </c>
    </row>
    <row r="33" spans="1:6" ht="16.5" thickBot="1" x14ac:dyDescent="0.4">
      <c r="A33" s="224"/>
      <c r="B33" s="257" t="s">
        <v>806</v>
      </c>
      <c r="C33" s="251"/>
      <c r="D33" s="268"/>
      <c r="E33" s="268"/>
      <c r="F33" s="269">
        <f>F32*C33</f>
        <v>0</v>
      </c>
    </row>
    <row r="34" spans="1:6" ht="16.5" thickBot="1" x14ac:dyDescent="0.4">
      <c r="A34" s="231"/>
      <c r="B34" s="258" t="s">
        <v>32</v>
      </c>
      <c r="C34" s="234"/>
      <c r="D34" s="266"/>
      <c r="E34" s="266"/>
      <c r="F34" s="266">
        <f>SUM(F32:F33)</f>
        <v>0</v>
      </c>
    </row>
    <row r="35" spans="1:6" ht="15" customHeight="1" x14ac:dyDescent="0.35"/>
    <row r="36" spans="1:6" ht="5.25" customHeight="1" x14ac:dyDescent="0.35"/>
  </sheetData>
  <autoFilter ref="A6:G34"/>
  <mergeCells count="6">
    <mergeCell ref="F4:F5"/>
    <mergeCell ref="A4:A5"/>
    <mergeCell ref="B4:B5"/>
    <mergeCell ref="C4:C5"/>
    <mergeCell ref="D4:D5"/>
    <mergeCell ref="E4:E5"/>
  </mergeCells>
  <conditionalFormatting sqref="B21:C21">
    <cfRule type="cellIs" dxfId="1" priority="2" stopIfTrue="1" operator="equal">
      <formula>0</formula>
    </cfRule>
  </conditionalFormatting>
  <conditionalFormatting sqref="B22:C22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2022-03-28T19:09:56Z</dcterms:modified>
</cp:coreProperties>
</file>